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ions" sheetId="1" state="visible" r:id="rId1"/>
    <sheet xmlns:r="http://schemas.openxmlformats.org/officeDocument/2006/relationships" name="Bilan" sheetId="2" state="visible" r:id="rId2"/>
    <sheet xmlns:r="http://schemas.openxmlformats.org/officeDocument/2006/relationships" name="Mode d'empl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name val="Spectral"/>
      <color rgb="0024314A"/>
      <sz val="16"/>
    </font>
    <font>
      <name val="Public Sans"/>
      <color rgb="006E6553"/>
      <sz val="9"/>
    </font>
    <font>
      <name val="Public Sans"/>
      <i val="1"/>
      <color rgb="006E6553"/>
      <sz val="8"/>
    </font>
    <font>
      <name val="Public Sans"/>
      <b val="1"/>
      <color rgb="00FBF8F2"/>
      <sz val="9"/>
    </font>
    <font>
      <name val="Public Sans"/>
      <color rgb="002B2620"/>
      <sz val="10"/>
    </font>
    <font>
      <name val="Public Sans"/>
      <b val="1"/>
      <color rgb="002B2620"/>
      <sz val="10"/>
    </font>
    <font>
      <name val="Public Sans"/>
      <b val="1"/>
      <color rgb="0024314A"/>
      <sz val="10"/>
    </font>
  </fonts>
  <fills count="4">
    <fill>
      <patternFill/>
    </fill>
    <fill>
      <patternFill patternType="gray125"/>
    </fill>
    <fill>
      <patternFill patternType="solid">
        <fgColor rgb="0024314A"/>
      </patternFill>
    </fill>
    <fill>
      <patternFill patternType="solid">
        <fgColor rgb="00F4EEE2"/>
      </patternFill>
    </fill>
  </fills>
  <borders count="2">
    <border>
      <left/>
      <right/>
      <top/>
      <bottom/>
      <diagonal/>
    </border>
    <border>
      <left style="thin">
        <color rgb="00DDD4C3"/>
      </left>
      <right style="thin">
        <color rgb="00DDD4C3"/>
      </right>
      <top style="thin">
        <color rgb="00DDD4C3"/>
      </top>
      <bottom style="thin">
        <color rgb="00DDD4C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0" borderId="0" pivotButton="0" quotePrefix="0" xfId="0"/>
    <xf numFmtId="0" fontId="7" fillId="3" borderId="0" pivotButton="0" quotePrefix="0" xfId="0"/>
    <xf numFmtId="0" fontId="6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40" customWidth="1" min="3" max="3"/>
    <col width="24" customWidth="1" min="4" max="4"/>
    <col width="10" customWidth="1" min="5" max="5"/>
    <col width="22" customWidth="1" min="6" max="6"/>
    <col width="12" customWidth="1" min="7" max="7"/>
    <col width="12" customWidth="1" min="8" max="8"/>
    <col width="12" customWidth="1" min="9" max="9"/>
    <col width="14" customWidth="1" min="10" max="10"/>
    <col width="10" customWidth="1" min="11" max="11"/>
    <col width="14" customWidth="1" min="12" max="12"/>
  </cols>
  <sheetData>
    <row r="1" ht="26" customHeight="1">
      <c r="A1" s="1" t="inlineStr">
        <is>
          <t>Journal des formations</t>
        </is>
      </c>
    </row>
    <row r="2">
      <c r="A2" s="2" t="inlineStr">
        <is>
          <t>Une ligne par formation suivie, par collaborateur. Le bilan se calcule sur l'autre feuille.</t>
        </is>
      </c>
    </row>
    <row r="3">
      <c r="A3" s="3" t="inlineStr">
        <is>
          <t>Modèle Arkendis — arkendis.com — aide à l'organisation, pas un avis juridique.</t>
        </is>
      </c>
    </row>
    <row r="5" ht="30" customHeight="1">
      <c r="A5" s="4" t="inlineStr">
        <is>
          <t>Date</t>
        </is>
      </c>
      <c r="B5" s="4" t="inlineStr">
        <is>
          <t>Collaborateur</t>
        </is>
      </c>
      <c r="C5" s="4" t="inlineStr">
        <is>
          <t>Intitulé</t>
        </is>
      </c>
      <c r="D5" s="4" t="inlineStr">
        <is>
          <t>Organisme</t>
        </is>
      </c>
      <c r="E5" s="4" t="inlineStr">
        <is>
          <t>Durée (h)</t>
        </is>
      </c>
      <c r="F5" s="4" t="inlineStr">
        <is>
          <t>Thème</t>
        </is>
      </c>
      <c r="G5" s="4" t="inlineStr">
        <is>
          <t>Compte pour CIF</t>
        </is>
      </c>
      <c r="H5" s="4" t="inlineStr">
        <is>
          <t>Compte pour IAS</t>
        </is>
      </c>
      <c r="I5" s="4" t="inlineStr">
        <is>
          <t>Compte pour IOBSP</t>
        </is>
      </c>
      <c r="J5" s="4" t="inlineStr">
        <is>
          <t>Compte pour Immobilier</t>
        </is>
      </c>
      <c r="K5" s="4" t="inlineStr">
        <is>
          <t>LCB-FT</t>
        </is>
      </c>
      <c r="L5" s="4" t="inlineStr">
        <is>
          <t>Attestation rangée</t>
        </is>
      </c>
    </row>
    <row r="6">
      <c r="A6" s="5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</row>
    <row r="7">
      <c r="A7" s="7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</row>
    <row r="8">
      <c r="A8" s="5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</row>
    <row r="9">
      <c r="A9" s="7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</row>
    <row r="10">
      <c r="A10" s="5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</row>
    <row r="11">
      <c r="A11" s="7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</row>
    <row r="12">
      <c r="A12" s="5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</row>
    <row r="13">
      <c r="A13" s="7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>
      <c r="A14" s="5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</row>
    <row r="15">
      <c r="A15" s="7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</row>
    <row r="16">
      <c r="A16" s="5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</row>
    <row r="17">
      <c r="A17" s="7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>
      <c r="A18" s="5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</row>
    <row r="19">
      <c r="A19" s="7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>
      <c r="A20" s="5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</row>
    <row r="21">
      <c r="A21" s="7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</row>
    <row r="22">
      <c r="A22" s="5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</row>
    <row r="23">
      <c r="A23" s="7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</row>
    <row r="24">
      <c r="A24" s="5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</row>
    <row r="25">
      <c r="A25" s="7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</row>
    <row r="26">
      <c r="A26" s="5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</row>
    <row r="27">
      <c r="A27" s="7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</row>
    <row r="28">
      <c r="A28" s="5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</row>
    <row r="29">
      <c r="A29" s="7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</row>
    <row r="30">
      <c r="A30" s="5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</row>
    <row r="31">
      <c r="A31" s="7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</row>
    <row r="32">
      <c r="A32" s="5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</row>
    <row r="33">
      <c r="A33" s="7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</row>
    <row r="34">
      <c r="A34" s="5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</row>
    <row r="35">
      <c r="A35" s="7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</row>
    <row r="36">
      <c r="A36" s="5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</row>
    <row r="37">
      <c r="A37" s="7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</row>
    <row r="38">
      <c r="A38" s="5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</row>
    <row r="39">
      <c r="A39" s="7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</row>
    <row r="40">
      <c r="A40" s="5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</row>
    <row r="41">
      <c r="A41" s="7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</row>
    <row r="42">
      <c r="A42" s="5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</row>
    <row r="43">
      <c r="A43" s="7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</row>
    <row r="44">
      <c r="A44" s="5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</row>
    <row r="45">
      <c r="A45" s="7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</row>
    <row r="46">
      <c r="A46" s="5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</row>
    <row r="47">
      <c r="A47" s="7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</row>
    <row r="48">
      <c r="A48" s="5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</row>
    <row r="49">
      <c r="A49" s="7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</row>
    <row r="50">
      <c r="A50" s="5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</row>
    <row r="51">
      <c r="A51" s="7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</row>
    <row r="52">
      <c r="A52" s="5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</row>
    <row r="53">
      <c r="A53" s="7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</row>
    <row r="54">
      <c r="A54" s="5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</row>
    <row r="55">
      <c r="A55" s="7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</row>
    <row r="56">
      <c r="A56" s="5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</row>
    <row r="57">
      <c r="A57" s="7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</row>
    <row r="58">
      <c r="A58" s="5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</row>
    <row r="59">
      <c r="A59" s="7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</row>
    <row r="60">
      <c r="A60" s="5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</row>
    <row r="61">
      <c r="A61" s="7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</row>
    <row r="62">
      <c r="A62" s="5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</row>
    <row r="63">
      <c r="A63" s="7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</row>
    <row r="64">
      <c r="A64" s="5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</row>
    <row r="65">
      <c r="A65" s="7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</row>
    <row r="66">
      <c r="A66" s="5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</row>
    <row r="67">
      <c r="A67" s="7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</row>
    <row r="68">
      <c r="A68" s="5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</row>
    <row r="69">
      <c r="A69" s="7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</row>
    <row r="70">
      <c r="A70" s="5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</row>
    <row r="71">
      <c r="A71" s="7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</row>
    <row r="72">
      <c r="A72" s="5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</row>
    <row r="73">
      <c r="A73" s="7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</row>
    <row r="74">
      <c r="A74" s="5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</row>
    <row r="75">
      <c r="A75" s="7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</row>
    <row r="76">
      <c r="A76" s="5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</row>
    <row r="77">
      <c r="A77" s="7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</row>
    <row r="78">
      <c r="A78" s="5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</row>
    <row r="79">
      <c r="A79" s="7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</row>
    <row r="80">
      <c r="A80" s="5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</row>
    <row r="81">
      <c r="A81" s="7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</row>
    <row r="82">
      <c r="A82" s="5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</row>
    <row r="83">
      <c r="A83" s="7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</row>
    <row r="84">
      <c r="A84" s="5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</row>
    <row r="85">
      <c r="A85" s="7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</row>
  </sheetData>
  <dataValidations count="6">
    <dataValidation sqref="G6:G85" showDropDown="0" showInputMessage="0" showErrorMessage="0" allowBlank="1" error="Choisissez une valeur de la liste." type="list">
      <formula1>"Oui,Non"</formula1>
    </dataValidation>
    <dataValidation sqref="H6:H85" showDropDown="0" showInputMessage="0" showErrorMessage="0" allowBlank="1" error="Choisissez une valeur de la liste." type="list">
      <formula1>"Oui,Non"</formula1>
    </dataValidation>
    <dataValidation sqref="I6:I85" showDropDown="0" showInputMessage="0" showErrorMessage="0" allowBlank="1" error="Choisissez une valeur de la liste." type="list">
      <formula1>"Oui,Non"</formula1>
    </dataValidation>
    <dataValidation sqref="J6:J85" showDropDown="0" showInputMessage="0" showErrorMessage="0" allowBlank="1" error="Choisissez une valeur de la liste." type="list">
      <formula1>"Oui,Non"</formula1>
    </dataValidation>
    <dataValidation sqref="K6:K85" showDropDown="0" showInputMessage="0" showErrorMessage="0" allowBlank="1" error="Choisissez une valeur de la liste." type="list">
      <formula1>"Oui,Non"</formula1>
    </dataValidation>
    <dataValidation sqref="L6:L85" showDropDown="0" showInputMessage="0" showErrorMessage="0" allowBlank="1" error="Choisissez une valeur de la liste." type="list">
      <formula1>"Oui,Non"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2" customWidth="1" min="1" max="1"/>
    <col width="11" customWidth="1" min="2" max="2"/>
    <col width="11" customWidth="1" min="3" max="3"/>
    <col width="11" customWidth="1" min="4" max="4"/>
    <col width="11" customWidth="1" min="5" max="5"/>
    <col width="12" customWidth="1" min="6" max="6"/>
    <col width="12" customWidth="1" min="7" max="7"/>
    <col width="14" customWidth="1" min="8" max="8"/>
    <col width="14" customWidth="1" min="9" max="9"/>
    <col width="13" customWidth="1" min="10" max="10"/>
  </cols>
  <sheetData>
    <row r="1" ht="26" customHeight="1">
      <c r="A1" s="1" t="inlineStr">
        <is>
          <t>Bilan de l'année</t>
        </is>
      </c>
    </row>
    <row r="2">
      <c r="A2" s="2" t="inlineStr">
        <is>
          <t>Heures faites et reste à faire, par collaborateur et par statut. Ajustez les quotas et l'année.</t>
        </is>
      </c>
    </row>
    <row r="3">
      <c r="A3" s="3" t="inlineStr">
        <is>
          <t>Modèle Arkendis — arkendis.com — aide à l'organisation, pas un avis juridique.</t>
        </is>
      </c>
    </row>
    <row r="5">
      <c r="A5" s="9" t="inlineStr">
        <is>
          <t>Année</t>
        </is>
      </c>
      <c r="B5" s="10" t="n">
        <v>2026</v>
      </c>
    </row>
    <row r="6">
      <c r="A6" s="9" t="inlineStr">
        <is>
          <t>Quota CIF (h/an)</t>
        </is>
      </c>
      <c r="B6" s="10" t="n">
        <v>7</v>
      </c>
      <c r="C6" s="3" t="inlineStr">
        <is>
          <t>Chiffres de référence à la date du modèle — à vérifier auprès de votre association.</t>
        </is>
      </c>
    </row>
    <row r="7">
      <c r="A7" s="9" t="inlineStr">
        <is>
          <t>Quota IAS (h/an)</t>
        </is>
      </c>
      <c r="B7" s="10" t="n">
        <v>15</v>
      </c>
    </row>
    <row r="8">
      <c r="A8" s="9" t="inlineStr">
        <is>
          <t>Quota IOBSP (h/an)</t>
        </is>
      </c>
      <c r="B8" s="10" t="n">
        <v>7</v>
      </c>
    </row>
    <row r="9">
      <c r="A9" s="9" t="inlineStr">
        <is>
          <t>Quota Immobilier (h/an)</t>
        </is>
      </c>
      <c r="B9" s="10" t="n">
        <v>14</v>
      </c>
    </row>
    <row r="11" ht="30" customHeight="1">
      <c r="A11" s="4" t="inlineStr">
        <is>
          <t>Collaborateur</t>
        </is>
      </c>
      <c r="B11" s="4" t="inlineStr">
        <is>
          <t>CIF faites</t>
        </is>
      </c>
      <c r="C11" s="4" t="inlineStr">
        <is>
          <t>CIF reste</t>
        </is>
      </c>
      <c r="D11" s="4" t="inlineStr">
        <is>
          <t>IAS faites</t>
        </is>
      </c>
      <c r="E11" s="4" t="inlineStr">
        <is>
          <t>IAS reste</t>
        </is>
      </c>
      <c r="F11" s="4" t="inlineStr">
        <is>
          <t>IOBSP faites</t>
        </is>
      </c>
      <c r="G11" s="4" t="inlineStr">
        <is>
          <t>IOBSP reste</t>
        </is>
      </c>
      <c r="H11" s="4" t="inlineStr">
        <is>
          <t>Immobilier faites</t>
        </is>
      </c>
      <c r="I11" s="4" t="inlineStr">
        <is>
          <t>Immobilier reste</t>
        </is>
      </c>
      <c r="J11" s="4" t="inlineStr">
        <is>
          <t>LCB-FT suivie</t>
        </is>
      </c>
    </row>
    <row r="12">
      <c r="A12" s="6" t="n"/>
      <c r="B12" s="6">
        <f>IF($A12="","",SUMPRODUCT((Formations!$B$6:$B$85=$A12)*(YEAR(Formations!$A$6:$A$85)=$B$5)*(Formations!$G$6:$G$85="Oui")*(Formations!$E$6:$E$85)))</f>
        <v/>
      </c>
      <c r="C12" s="6">
        <f>IF($A12="","",MAX(0,$B$6-B12))</f>
        <v/>
      </c>
      <c r="D12" s="6">
        <f>IF($A12="","",SUMPRODUCT((Formations!$B$6:$B$85=$A12)*(YEAR(Formations!$A$6:$A$85)=$B$5)*(Formations!$H$6:$H$85="Oui")*(Formations!$E$6:$E$85)))</f>
        <v/>
      </c>
      <c r="E12" s="6">
        <f>IF($A12="","",MAX(0,$B$7-D12))</f>
        <v/>
      </c>
      <c r="F12" s="6">
        <f>IF($A12="","",SUMPRODUCT((Formations!$B$6:$B$85=$A12)*(YEAR(Formations!$A$6:$A$85)=$B$5)*(Formations!$I$6:$I$85="Oui")*(Formations!$E$6:$E$85)))</f>
        <v/>
      </c>
      <c r="G12" s="6">
        <f>IF($A12="","",MAX(0,$B$8-F12))</f>
        <v/>
      </c>
      <c r="H12" s="6">
        <f>IF($A12="","",SUMPRODUCT((Formations!$B$6:$B$85=$A12)*(YEAR(Formations!$A$6:$A$85)=$B$5)*(Formations!$J$6:$J$85="Oui")*(Formations!$E$6:$E$85)))</f>
        <v/>
      </c>
      <c r="I12" s="6">
        <f>IF($A12="","",MAX(0,$B$9-H12))</f>
        <v/>
      </c>
      <c r="J12" s="6">
        <f>IF($A12="","",IF(SUMPRODUCT((Formations!$B$6:$B$85=$A12)*(YEAR(Formations!$A$6:$A$85)=$B$5)*(Formations!$K$6:$K$85="Oui"))&gt;0,"Oui","Non"))</f>
        <v/>
      </c>
    </row>
    <row r="13">
      <c r="A13" s="6" t="n"/>
      <c r="B13" s="6">
        <f>IF($A13="","",SUMPRODUCT((Formations!$B$6:$B$85=$A13)*(YEAR(Formations!$A$6:$A$85)=$B$5)*(Formations!$G$6:$G$85="Oui")*(Formations!$E$6:$E$85)))</f>
        <v/>
      </c>
      <c r="C13" s="6">
        <f>IF($A13="","",MAX(0,$B$6-B13))</f>
        <v/>
      </c>
      <c r="D13" s="6">
        <f>IF($A13="","",SUMPRODUCT((Formations!$B$6:$B$85=$A13)*(YEAR(Formations!$A$6:$A$85)=$B$5)*(Formations!$H$6:$H$85="Oui")*(Formations!$E$6:$E$85)))</f>
        <v/>
      </c>
      <c r="E13" s="6">
        <f>IF($A13="","",MAX(0,$B$7-D13))</f>
        <v/>
      </c>
      <c r="F13" s="6">
        <f>IF($A13="","",SUMPRODUCT((Formations!$B$6:$B$85=$A13)*(YEAR(Formations!$A$6:$A$85)=$B$5)*(Formations!$I$6:$I$85="Oui")*(Formations!$E$6:$E$85)))</f>
        <v/>
      </c>
      <c r="G13" s="6">
        <f>IF($A13="","",MAX(0,$B$8-F13))</f>
        <v/>
      </c>
      <c r="H13" s="6">
        <f>IF($A13="","",SUMPRODUCT((Formations!$B$6:$B$85=$A13)*(YEAR(Formations!$A$6:$A$85)=$B$5)*(Formations!$J$6:$J$85="Oui")*(Formations!$E$6:$E$85)))</f>
        <v/>
      </c>
      <c r="I13" s="6">
        <f>IF($A13="","",MAX(0,$B$9-H13))</f>
        <v/>
      </c>
      <c r="J13" s="6">
        <f>IF($A13="","",IF(SUMPRODUCT((Formations!$B$6:$B$85=$A13)*(YEAR(Formations!$A$6:$A$85)=$B$5)*(Formations!$K$6:$K$85="Oui"))&gt;0,"Oui","Non"))</f>
        <v/>
      </c>
    </row>
    <row r="14">
      <c r="A14" s="6" t="n"/>
      <c r="B14" s="6">
        <f>IF($A14="","",SUMPRODUCT((Formations!$B$6:$B$85=$A14)*(YEAR(Formations!$A$6:$A$85)=$B$5)*(Formations!$G$6:$G$85="Oui")*(Formations!$E$6:$E$85)))</f>
        <v/>
      </c>
      <c r="C14" s="6">
        <f>IF($A14="","",MAX(0,$B$6-B14))</f>
        <v/>
      </c>
      <c r="D14" s="6">
        <f>IF($A14="","",SUMPRODUCT((Formations!$B$6:$B$85=$A14)*(YEAR(Formations!$A$6:$A$85)=$B$5)*(Formations!$H$6:$H$85="Oui")*(Formations!$E$6:$E$85)))</f>
        <v/>
      </c>
      <c r="E14" s="6">
        <f>IF($A14="","",MAX(0,$B$7-D14))</f>
        <v/>
      </c>
      <c r="F14" s="6">
        <f>IF($A14="","",SUMPRODUCT((Formations!$B$6:$B$85=$A14)*(YEAR(Formations!$A$6:$A$85)=$B$5)*(Formations!$I$6:$I$85="Oui")*(Formations!$E$6:$E$85)))</f>
        <v/>
      </c>
      <c r="G14" s="6">
        <f>IF($A14="","",MAX(0,$B$8-F14))</f>
        <v/>
      </c>
      <c r="H14" s="6">
        <f>IF($A14="","",SUMPRODUCT((Formations!$B$6:$B$85=$A14)*(YEAR(Formations!$A$6:$A$85)=$B$5)*(Formations!$J$6:$J$85="Oui")*(Formations!$E$6:$E$85)))</f>
        <v/>
      </c>
      <c r="I14" s="6">
        <f>IF($A14="","",MAX(0,$B$9-H14))</f>
        <v/>
      </c>
      <c r="J14" s="6">
        <f>IF($A14="","",IF(SUMPRODUCT((Formations!$B$6:$B$85=$A14)*(YEAR(Formations!$A$6:$A$85)=$B$5)*(Formations!$K$6:$K$85="Oui"))&gt;0,"Oui","Non"))</f>
        <v/>
      </c>
    </row>
    <row r="15">
      <c r="A15" s="6" t="n"/>
      <c r="B15" s="6">
        <f>IF($A15="","",SUMPRODUCT((Formations!$B$6:$B$85=$A15)*(YEAR(Formations!$A$6:$A$85)=$B$5)*(Formations!$G$6:$G$85="Oui")*(Formations!$E$6:$E$85)))</f>
        <v/>
      </c>
      <c r="C15" s="6">
        <f>IF($A15="","",MAX(0,$B$6-B15))</f>
        <v/>
      </c>
      <c r="D15" s="6">
        <f>IF($A15="","",SUMPRODUCT((Formations!$B$6:$B$85=$A15)*(YEAR(Formations!$A$6:$A$85)=$B$5)*(Formations!$H$6:$H$85="Oui")*(Formations!$E$6:$E$85)))</f>
        <v/>
      </c>
      <c r="E15" s="6">
        <f>IF($A15="","",MAX(0,$B$7-D15))</f>
        <v/>
      </c>
      <c r="F15" s="6">
        <f>IF($A15="","",SUMPRODUCT((Formations!$B$6:$B$85=$A15)*(YEAR(Formations!$A$6:$A$85)=$B$5)*(Formations!$I$6:$I$85="Oui")*(Formations!$E$6:$E$85)))</f>
        <v/>
      </c>
      <c r="G15" s="6">
        <f>IF($A15="","",MAX(0,$B$8-F15))</f>
        <v/>
      </c>
      <c r="H15" s="6">
        <f>IF($A15="","",SUMPRODUCT((Formations!$B$6:$B$85=$A15)*(YEAR(Formations!$A$6:$A$85)=$B$5)*(Formations!$J$6:$J$85="Oui")*(Formations!$E$6:$E$85)))</f>
        <v/>
      </c>
      <c r="I15" s="6">
        <f>IF($A15="","",MAX(0,$B$9-H15))</f>
        <v/>
      </c>
      <c r="J15" s="6">
        <f>IF($A15="","",IF(SUMPRODUCT((Formations!$B$6:$B$85=$A15)*(YEAR(Formations!$A$6:$A$85)=$B$5)*(Formations!$K$6:$K$85="Oui"))&gt;0,"Oui","Non"))</f>
        <v/>
      </c>
    </row>
    <row r="16">
      <c r="A16" s="6" t="n"/>
      <c r="B16" s="6">
        <f>IF($A16="","",SUMPRODUCT((Formations!$B$6:$B$85=$A16)*(YEAR(Formations!$A$6:$A$85)=$B$5)*(Formations!$G$6:$G$85="Oui")*(Formations!$E$6:$E$85)))</f>
        <v/>
      </c>
      <c r="C16" s="6">
        <f>IF($A16="","",MAX(0,$B$6-B16))</f>
        <v/>
      </c>
      <c r="D16" s="6">
        <f>IF($A16="","",SUMPRODUCT((Formations!$B$6:$B$85=$A16)*(YEAR(Formations!$A$6:$A$85)=$B$5)*(Formations!$H$6:$H$85="Oui")*(Formations!$E$6:$E$85)))</f>
        <v/>
      </c>
      <c r="E16" s="6">
        <f>IF($A16="","",MAX(0,$B$7-D16))</f>
        <v/>
      </c>
      <c r="F16" s="6">
        <f>IF($A16="","",SUMPRODUCT((Formations!$B$6:$B$85=$A16)*(YEAR(Formations!$A$6:$A$85)=$B$5)*(Formations!$I$6:$I$85="Oui")*(Formations!$E$6:$E$85)))</f>
        <v/>
      </c>
      <c r="G16" s="6">
        <f>IF($A16="","",MAX(0,$B$8-F16))</f>
        <v/>
      </c>
      <c r="H16" s="6">
        <f>IF($A16="","",SUMPRODUCT((Formations!$B$6:$B$85=$A16)*(YEAR(Formations!$A$6:$A$85)=$B$5)*(Formations!$J$6:$J$85="Oui")*(Formations!$E$6:$E$85)))</f>
        <v/>
      </c>
      <c r="I16" s="6">
        <f>IF($A16="","",MAX(0,$B$9-H16))</f>
        <v/>
      </c>
      <c r="J16" s="6">
        <f>IF($A16="","",IF(SUMPRODUCT((Formations!$B$6:$B$85=$A16)*(YEAR(Formations!$A$6:$A$85)=$B$5)*(Formations!$K$6:$K$85="Oui"))&gt;0,"Oui","Non"))</f>
        <v/>
      </c>
    </row>
    <row r="17">
      <c r="A17" s="6" t="n"/>
      <c r="B17" s="6">
        <f>IF($A17="","",SUMPRODUCT((Formations!$B$6:$B$85=$A17)*(YEAR(Formations!$A$6:$A$85)=$B$5)*(Formations!$G$6:$G$85="Oui")*(Formations!$E$6:$E$85)))</f>
        <v/>
      </c>
      <c r="C17" s="6">
        <f>IF($A17="","",MAX(0,$B$6-B17))</f>
        <v/>
      </c>
      <c r="D17" s="6">
        <f>IF($A17="","",SUMPRODUCT((Formations!$B$6:$B$85=$A17)*(YEAR(Formations!$A$6:$A$85)=$B$5)*(Formations!$H$6:$H$85="Oui")*(Formations!$E$6:$E$85)))</f>
        <v/>
      </c>
      <c r="E17" s="6">
        <f>IF($A17="","",MAX(0,$B$7-D17))</f>
        <v/>
      </c>
      <c r="F17" s="6">
        <f>IF($A17="","",SUMPRODUCT((Formations!$B$6:$B$85=$A17)*(YEAR(Formations!$A$6:$A$85)=$B$5)*(Formations!$I$6:$I$85="Oui")*(Formations!$E$6:$E$85)))</f>
        <v/>
      </c>
      <c r="G17" s="6">
        <f>IF($A17="","",MAX(0,$B$8-F17))</f>
        <v/>
      </c>
      <c r="H17" s="6">
        <f>IF($A17="","",SUMPRODUCT((Formations!$B$6:$B$85=$A17)*(YEAR(Formations!$A$6:$A$85)=$B$5)*(Formations!$J$6:$J$85="Oui")*(Formations!$E$6:$E$85)))</f>
        <v/>
      </c>
      <c r="I17" s="6">
        <f>IF($A17="","",MAX(0,$B$9-H17))</f>
        <v/>
      </c>
      <c r="J17" s="6">
        <f>IF($A17="","",IF(SUMPRODUCT((Formations!$B$6:$B$85=$A17)*(YEAR(Formations!$A$6:$A$85)=$B$5)*(Formations!$K$6:$K$85="Oui"))&gt;0,"Oui","Non"))</f>
        <v/>
      </c>
    </row>
    <row r="18">
      <c r="A18" s="6" t="n"/>
      <c r="B18" s="6">
        <f>IF($A18="","",SUMPRODUCT((Formations!$B$6:$B$85=$A18)*(YEAR(Formations!$A$6:$A$85)=$B$5)*(Formations!$G$6:$G$85="Oui")*(Formations!$E$6:$E$85)))</f>
        <v/>
      </c>
      <c r="C18" s="6">
        <f>IF($A18="","",MAX(0,$B$6-B18))</f>
        <v/>
      </c>
      <c r="D18" s="6">
        <f>IF($A18="","",SUMPRODUCT((Formations!$B$6:$B$85=$A18)*(YEAR(Formations!$A$6:$A$85)=$B$5)*(Formations!$H$6:$H$85="Oui")*(Formations!$E$6:$E$85)))</f>
        <v/>
      </c>
      <c r="E18" s="6">
        <f>IF($A18="","",MAX(0,$B$7-D18))</f>
        <v/>
      </c>
      <c r="F18" s="6">
        <f>IF($A18="","",SUMPRODUCT((Formations!$B$6:$B$85=$A18)*(YEAR(Formations!$A$6:$A$85)=$B$5)*(Formations!$I$6:$I$85="Oui")*(Formations!$E$6:$E$85)))</f>
        <v/>
      </c>
      <c r="G18" s="6">
        <f>IF($A18="","",MAX(0,$B$8-F18))</f>
        <v/>
      </c>
      <c r="H18" s="6">
        <f>IF($A18="","",SUMPRODUCT((Formations!$B$6:$B$85=$A18)*(YEAR(Formations!$A$6:$A$85)=$B$5)*(Formations!$J$6:$J$85="Oui")*(Formations!$E$6:$E$85)))</f>
        <v/>
      </c>
      <c r="I18" s="6">
        <f>IF($A18="","",MAX(0,$B$9-H18))</f>
        <v/>
      </c>
      <c r="J18" s="6">
        <f>IF($A18="","",IF(SUMPRODUCT((Formations!$B$6:$B$85=$A18)*(YEAR(Formations!$A$6:$A$85)=$B$5)*(Formations!$K$6:$K$85="Oui"))&gt;0,"Oui","Non"))</f>
        <v/>
      </c>
    </row>
    <row r="19">
      <c r="A19" s="6" t="n"/>
      <c r="B19" s="6">
        <f>IF($A19="","",SUMPRODUCT((Formations!$B$6:$B$85=$A19)*(YEAR(Formations!$A$6:$A$85)=$B$5)*(Formations!$G$6:$G$85="Oui")*(Formations!$E$6:$E$85)))</f>
        <v/>
      </c>
      <c r="C19" s="6">
        <f>IF($A19="","",MAX(0,$B$6-B19))</f>
        <v/>
      </c>
      <c r="D19" s="6">
        <f>IF($A19="","",SUMPRODUCT((Formations!$B$6:$B$85=$A19)*(YEAR(Formations!$A$6:$A$85)=$B$5)*(Formations!$H$6:$H$85="Oui")*(Formations!$E$6:$E$85)))</f>
        <v/>
      </c>
      <c r="E19" s="6">
        <f>IF($A19="","",MAX(0,$B$7-D19))</f>
        <v/>
      </c>
      <c r="F19" s="6">
        <f>IF($A19="","",SUMPRODUCT((Formations!$B$6:$B$85=$A19)*(YEAR(Formations!$A$6:$A$85)=$B$5)*(Formations!$I$6:$I$85="Oui")*(Formations!$E$6:$E$85)))</f>
        <v/>
      </c>
      <c r="G19" s="6">
        <f>IF($A19="","",MAX(0,$B$8-F19))</f>
        <v/>
      </c>
      <c r="H19" s="6">
        <f>IF($A19="","",SUMPRODUCT((Formations!$B$6:$B$85=$A19)*(YEAR(Formations!$A$6:$A$85)=$B$5)*(Formations!$J$6:$J$85="Oui")*(Formations!$E$6:$E$85)))</f>
        <v/>
      </c>
      <c r="I19" s="6">
        <f>IF($A19="","",MAX(0,$B$9-H19))</f>
        <v/>
      </c>
      <c r="J19" s="6">
        <f>IF($A19="","",IF(SUMPRODUCT((Formations!$B$6:$B$85=$A19)*(YEAR(Formations!$A$6:$A$85)=$B$5)*(Formations!$K$6:$K$85="Oui"))&gt;0,"Oui","Non"))</f>
        <v/>
      </c>
    </row>
    <row r="20">
      <c r="A20" s="6" t="n"/>
      <c r="B20" s="6">
        <f>IF($A20="","",SUMPRODUCT((Formations!$B$6:$B$85=$A20)*(YEAR(Formations!$A$6:$A$85)=$B$5)*(Formations!$G$6:$G$85="Oui")*(Formations!$E$6:$E$85)))</f>
        <v/>
      </c>
      <c r="C20" s="6">
        <f>IF($A20="","",MAX(0,$B$6-B20))</f>
        <v/>
      </c>
      <c r="D20" s="6">
        <f>IF($A20="","",SUMPRODUCT((Formations!$B$6:$B$85=$A20)*(YEAR(Formations!$A$6:$A$85)=$B$5)*(Formations!$H$6:$H$85="Oui")*(Formations!$E$6:$E$85)))</f>
        <v/>
      </c>
      <c r="E20" s="6">
        <f>IF($A20="","",MAX(0,$B$7-D20))</f>
        <v/>
      </c>
      <c r="F20" s="6">
        <f>IF($A20="","",SUMPRODUCT((Formations!$B$6:$B$85=$A20)*(YEAR(Formations!$A$6:$A$85)=$B$5)*(Formations!$I$6:$I$85="Oui")*(Formations!$E$6:$E$85)))</f>
        <v/>
      </c>
      <c r="G20" s="6">
        <f>IF($A20="","",MAX(0,$B$8-F20))</f>
        <v/>
      </c>
      <c r="H20" s="6">
        <f>IF($A20="","",SUMPRODUCT((Formations!$B$6:$B$85=$A20)*(YEAR(Formations!$A$6:$A$85)=$B$5)*(Formations!$J$6:$J$85="Oui")*(Formations!$E$6:$E$85)))</f>
        <v/>
      </c>
      <c r="I20" s="6">
        <f>IF($A20="","",MAX(0,$B$9-H20))</f>
        <v/>
      </c>
      <c r="J20" s="6">
        <f>IF($A20="","",IF(SUMPRODUCT((Formations!$B$6:$B$85=$A20)*(YEAR(Formations!$A$6:$A$85)=$B$5)*(Formations!$K$6:$K$85="Oui"))&gt;0,"Oui","Non"))</f>
        <v/>
      </c>
    </row>
    <row r="21">
      <c r="A21" s="6" t="n"/>
      <c r="B21" s="6">
        <f>IF($A21="","",SUMPRODUCT((Formations!$B$6:$B$85=$A21)*(YEAR(Formations!$A$6:$A$85)=$B$5)*(Formations!$G$6:$G$85="Oui")*(Formations!$E$6:$E$85)))</f>
        <v/>
      </c>
      <c r="C21" s="6">
        <f>IF($A21="","",MAX(0,$B$6-B21))</f>
        <v/>
      </c>
      <c r="D21" s="6">
        <f>IF($A21="","",SUMPRODUCT((Formations!$B$6:$B$85=$A21)*(YEAR(Formations!$A$6:$A$85)=$B$5)*(Formations!$H$6:$H$85="Oui")*(Formations!$E$6:$E$85)))</f>
        <v/>
      </c>
      <c r="E21" s="6">
        <f>IF($A21="","",MAX(0,$B$7-D21))</f>
        <v/>
      </c>
      <c r="F21" s="6">
        <f>IF($A21="","",SUMPRODUCT((Formations!$B$6:$B$85=$A21)*(YEAR(Formations!$A$6:$A$85)=$B$5)*(Formations!$I$6:$I$85="Oui")*(Formations!$E$6:$E$85)))</f>
        <v/>
      </c>
      <c r="G21" s="6">
        <f>IF($A21="","",MAX(0,$B$8-F21))</f>
        <v/>
      </c>
      <c r="H21" s="6">
        <f>IF($A21="","",SUMPRODUCT((Formations!$B$6:$B$85=$A21)*(YEAR(Formations!$A$6:$A$85)=$B$5)*(Formations!$J$6:$J$85="Oui")*(Formations!$E$6:$E$85)))</f>
        <v/>
      </c>
      <c r="I21" s="6">
        <f>IF($A21="","",MAX(0,$B$9-H21))</f>
        <v/>
      </c>
      <c r="J21" s="6">
        <f>IF($A21="","",IF(SUMPRODUCT((Formations!$B$6:$B$85=$A21)*(YEAR(Formations!$A$6:$A$85)=$B$5)*(Formations!$K$6:$K$85="Oui"))&gt;0,"Oui","Non"))</f>
        <v/>
      </c>
    </row>
    <row r="22">
      <c r="A22" s="6" t="n"/>
      <c r="B22" s="6">
        <f>IF($A22="","",SUMPRODUCT((Formations!$B$6:$B$85=$A22)*(YEAR(Formations!$A$6:$A$85)=$B$5)*(Formations!$G$6:$G$85="Oui")*(Formations!$E$6:$E$85)))</f>
        <v/>
      </c>
      <c r="C22" s="6">
        <f>IF($A22="","",MAX(0,$B$6-B22))</f>
        <v/>
      </c>
      <c r="D22" s="6">
        <f>IF($A22="","",SUMPRODUCT((Formations!$B$6:$B$85=$A22)*(YEAR(Formations!$A$6:$A$85)=$B$5)*(Formations!$H$6:$H$85="Oui")*(Formations!$E$6:$E$85)))</f>
        <v/>
      </c>
      <c r="E22" s="6">
        <f>IF($A22="","",MAX(0,$B$7-D22))</f>
        <v/>
      </c>
      <c r="F22" s="6">
        <f>IF($A22="","",SUMPRODUCT((Formations!$B$6:$B$85=$A22)*(YEAR(Formations!$A$6:$A$85)=$B$5)*(Formations!$I$6:$I$85="Oui")*(Formations!$E$6:$E$85)))</f>
        <v/>
      </c>
      <c r="G22" s="6">
        <f>IF($A22="","",MAX(0,$B$8-F22))</f>
        <v/>
      </c>
      <c r="H22" s="6">
        <f>IF($A22="","",SUMPRODUCT((Formations!$B$6:$B$85=$A22)*(YEAR(Formations!$A$6:$A$85)=$B$5)*(Formations!$J$6:$J$85="Oui")*(Formations!$E$6:$E$85)))</f>
        <v/>
      </c>
      <c r="I22" s="6">
        <f>IF($A22="","",MAX(0,$B$9-H22))</f>
        <v/>
      </c>
      <c r="J22" s="6">
        <f>IF($A22="","",IF(SUMPRODUCT((Formations!$B$6:$B$85=$A22)*(YEAR(Formations!$A$6:$A$85)=$B$5)*(Formations!$K$6:$K$85="Oui"))&gt;0,"Oui","Non"))</f>
        <v/>
      </c>
    </row>
    <row r="23">
      <c r="A23" s="6" t="n"/>
      <c r="B23" s="6">
        <f>IF($A23="","",SUMPRODUCT((Formations!$B$6:$B$85=$A23)*(YEAR(Formations!$A$6:$A$85)=$B$5)*(Formations!$G$6:$G$85="Oui")*(Formations!$E$6:$E$85)))</f>
        <v/>
      </c>
      <c r="C23" s="6">
        <f>IF($A23="","",MAX(0,$B$6-B23))</f>
        <v/>
      </c>
      <c r="D23" s="6">
        <f>IF($A23="","",SUMPRODUCT((Formations!$B$6:$B$85=$A23)*(YEAR(Formations!$A$6:$A$85)=$B$5)*(Formations!$H$6:$H$85="Oui")*(Formations!$E$6:$E$85)))</f>
        <v/>
      </c>
      <c r="E23" s="6">
        <f>IF($A23="","",MAX(0,$B$7-D23))</f>
        <v/>
      </c>
      <c r="F23" s="6">
        <f>IF($A23="","",SUMPRODUCT((Formations!$B$6:$B$85=$A23)*(YEAR(Formations!$A$6:$A$85)=$B$5)*(Formations!$I$6:$I$85="Oui")*(Formations!$E$6:$E$85)))</f>
        <v/>
      </c>
      <c r="G23" s="6">
        <f>IF($A23="","",MAX(0,$B$8-F23))</f>
        <v/>
      </c>
      <c r="H23" s="6">
        <f>IF($A23="","",SUMPRODUCT((Formations!$B$6:$B$85=$A23)*(YEAR(Formations!$A$6:$A$85)=$B$5)*(Formations!$J$6:$J$85="Oui")*(Formations!$E$6:$E$85)))</f>
        <v/>
      </c>
      <c r="I23" s="6">
        <f>IF($A23="","",MAX(0,$B$9-H23))</f>
        <v/>
      </c>
      <c r="J23" s="6">
        <f>IF($A23="","",IF(SUMPRODUCT((Formations!$B$6:$B$85=$A23)*(YEAR(Formations!$A$6:$A$85)=$B$5)*(Formations!$K$6:$K$85="Oui"))&gt;0,"Oui","Non"))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Mode d'emploi</t>
        </is>
      </c>
    </row>
    <row r="2">
      <c r="A2" s="2" t="inlineStr">
        <is>
          <t>Comment se servir de ce classeur</t>
        </is>
      </c>
    </row>
    <row r="3">
      <c r="A3" s="3" t="inlineStr">
        <is>
          <t>Modèle Arkendis — arkendis.com — aide à l'organisation, pas un avis juridique.</t>
        </is>
      </c>
    </row>
    <row r="5" ht="16" customHeight="1">
      <c r="A5" s="11" t="inlineStr">
        <is>
          <t>Le journal :</t>
        </is>
      </c>
    </row>
    <row r="6" ht="32" customHeight="1">
      <c r="A6" s="12" t="inlineStr">
        <is>
          <t>Une ligne par formation et par collaborateur. Cochez « Oui » dans chaque colonne de statut que le contenu de la formation couvre réellement : une formation sur l'assurance ne compte pas pour le statut CIF si elle ne traite pas des instruments financiers.</t>
        </is>
      </c>
    </row>
    <row r="7" ht="32" customHeight="1">
      <c r="A7" s="12" t="inlineStr">
        <is>
          <t>Rangez l'attestation au moment où vous saisissez la ligne. Sans attestation nominative et datée, la formation est invérifiable.</t>
        </is>
      </c>
    </row>
    <row r="8" ht="16" customHeight="1">
      <c r="A8" s="11" t="inlineStr">
        <is>
          <t>Le bilan :</t>
        </is>
      </c>
    </row>
    <row r="9" ht="32" customHeight="1">
      <c r="A9" s="12" t="inlineStr">
        <is>
          <t>Inscrivez les collaborateurs en colonne A. Les heures faites et le reste à faire se calculent pour l'année indiquée en B5. Les quotas en B6 à B9 sont ceux connus à la date du modèle ; ajustez-les selon vos statuts et les textes en vigueur.</t>
        </is>
      </c>
    </row>
    <row r="10" ht="32" customHeight="1">
      <c r="A10" s="12" t="inlineStr">
        <is>
          <t>Un collaborateur qui n'exerce pas un statut a simplement un « reste » égal au quota : ignorez la colonne.</t>
        </is>
      </c>
    </row>
    <row r="11" ht="32" customHeight="1">
      <c r="A11" s="12" t="inlineStr">
        <is>
          <t>Ce classeur est un modèle. Il ne remplace pas la validation de vos formations par votre association professionnelle.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Arkendis</dc:creator>
  <dc:title xmlns:dc="http://purl.org/dc/elements/1.1/">Formations</dc:title>
  <dcterms:created xmlns:dcterms="http://purl.org/dc/terms/" xmlns:xsi="http://www.w3.org/2001/XMLSchema-instance" xsi:type="dcterms:W3CDTF">2026-09-13T08:13:00Z</dcterms:created>
  <dcterms:modified xmlns:dcterms="http://purl.org/dc/terms/" xmlns:xsi="http://www.w3.org/2001/XMLSchema-instance" xsi:type="dcterms:W3CDTF">2026-09-13T08:13:00Z</dcterms:modified>
</cp:coreProperties>
</file>